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137" documentId="13_ncr:1_{CDC30A1D-F61E-4BF1-83A0-A64D9D178DAE}" xr6:coauthVersionLast="47" xr6:coauthVersionMax="47" xr10:uidLastSave="{0CDB0C30-2FDD-4A23-B026-DE81CA3DC4D7}"/>
  <bookViews>
    <workbookView xWindow="28680" yWindow="-120" windowWidth="29040" windowHeight="1572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0" i="1" l="1"/>
  <c r="F88" i="1"/>
  <c r="F85" i="1"/>
  <c r="F86" i="1"/>
  <c r="F84" i="1"/>
  <c r="F83" i="1"/>
  <c r="F82" i="1"/>
  <c r="G77" i="1"/>
  <c r="G72" i="1"/>
  <c r="G66" i="1"/>
  <c r="F89" i="1" s="1"/>
  <c r="G61" i="1"/>
  <c r="G44" i="1"/>
  <c r="G30" i="1"/>
  <c r="G13" i="1"/>
  <c r="G54" i="1"/>
  <c r="F87" i="1" s="1"/>
  <c r="G49" i="1"/>
  <c r="G20" i="1"/>
  <c r="F91" i="1" l="1"/>
  <c r="F93" i="1" l="1"/>
  <c r="F94" i="1" l="1"/>
  <c r="F95" i="1" s="1"/>
</calcChain>
</file>

<file path=xl/sharedStrings.xml><?xml version="1.0" encoding="utf-8"?>
<sst xmlns="http://schemas.openxmlformats.org/spreadsheetml/2006/main" count="177" uniqueCount="75">
  <si>
    <t>Artikli nr</t>
  </si>
  <si>
    <t>Makseartikli nimetus</t>
  </si>
  <si>
    <t>Parameetrid</t>
  </si>
  <si>
    <t>Mõõtühik</t>
  </si>
  <si>
    <t>Maht</t>
  </si>
  <si>
    <t>Ühikhind</t>
  </si>
  <si>
    <t>Maksumus</t>
  </si>
  <si>
    <t>KULUDE LOEND NR 1: ÜLDISED</t>
  </si>
  <si>
    <t xml:space="preserve">Proovivõtt ja katsetamine </t>
  </si>
  <si>
    <t xml:space="preserve">kogusumma  </t>
  </si>
  <si>
    <t xml:space="preserve">Load, kindlustused </t>
  </si>
  <si>
    <t xml:space="preserve">Tööpiirkonna ja teede korrashoid  </t>
  </si>
  <si>
    <t xml:space="preserve">Tööde mõõdistamine ja märkimistööd </t>
  </si>
  <si>
    <t xml:space="preserve">Konsultatsioonid projekteerijaga </t>
  </si>
  <si>
    <t>Summa kantud kokkuvõttesse</t>
  </si>
  <si>
    <t>KULUDE LOEND NR 2: EHITUSOBJEKTI ETTEVALMISTAMINE</t>
  </si>
  <si>
    <t xml:space="preserve">Ettevalmistustööd  </t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</si>
  <si>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  <r>
      <rPr>
        <sz val="10"/>
        <color theme="1"/>
        <rFont val="Times New Roman"/>
        <family val="1"/>
        <charset val="186"/>
      </rPr>
      <t xml:space="preserve">  </t>
    </r>
  </si>
  <si>
    <t xml:space="preserve">Teemaa-ala puhastamine  </t>
  </si>
  <si>
    <r>
      <t>m</t>
    </r>
    <r>
      <rPr>
        <vertAlign val="superscript"/>
        <sz val="10"/>
        <color theme="1"/>
        <rFont val="Times New Roman"/>
        <family val="1"/>
        <charset val="186"/>
      </rPr>
      <t>3</t>
    </r>
    <r>
      <rPr>
        <sz val="10"/>
        <color theme="1"/>
        <rFont val="Times New Roman"/>
        <family val="1"/>
        <charset val="186"/>
      </rPr>
      <t xml:space="preserve">  </t>
    </r>
  </si>
  <si>
    <t>KULUDE LOEND NR 3: MULLATÖÖD</t>
  </si>
  <si>
    <t xml:space="preserve">Kasvupinnase eemaldamine  </t>
  </si>
  <si>
    <t xml:space="preserve">Ehituseks sobimatu pinnase kaevandamine  </t>
  </si>
  <si>
    <t>KULUDE LOEND NR 4: KATEND</t>
  </si>
  <si>
    <t xml:space="preserve">Olemasoleva  katte tasandusfreesimine  </t>
  </si>
  <si>
    <t>KULUDE LOEND NR 5: DRENAAŽ JA TRUUBID</t>
  </si>
  <si>
    <t>KULUDE LOEND NR 6: KONSTRUKTSIOONID</t>
  </si>
  <si>
    <t>KULUDE LOEND NR 7: LIIKLUSKORRALDUS- JA OHUTUSVAHENDID</t>
  </si>
  <si>
    <t xml:space="preserve">Teemärgistus termovaluplastikuga  </t>
  </si>
  <si>
    <t>KULUDE LOEND NR 8: TEHNOVÕRGUD</t>
  </si>
  <si>
    <t>KULUDE LOEND NR 9: MAASTIKUKUJUNDUSTÖÖD</t>
  </si>
  <si>
    <t xml:space="preserve">Muru kasvualuse rajamine ja külv  </t>
  </si>
  <si>
    <t>KULUDE LOEND NR 10: TALIHOOLE</t>
  </si>
  <si>
    <t>KULUDE LOEND: KOKKUVÕTE</t>
  </si>
  <si>
    <t>KULUDE LOEND Nr 1: ÜLDISED</t>
  </si>
  <si>
    <t>KULUDE LOEND Nr 2: EHITUSOBJEKTI ETTEVALMISTAMINE</t>
  </si>
  <si>
    <t>KULUDE LOEND Nr 3: MULLATÖÖD</t>
  </si>
  <si>
    <t>KULUDE LOEND Nr 4: KATEND</t>
  </si>
  <si>
    <t>KULUDE LOEND Nr 5: TRUUBID JA VEEVIIMARID</t>
  </si>
  <si>
    <t>KULUDE LOEND Nr 6: KONSTRUKTSIOONID</t>
  </si>
  <si>
    <t>KULUDE LOEND Nr 7: LIIKLUSKORRALDUSVAHENDID</t>
  </si>
  <si>
    <t>KULUDE LOEND Nr 8: TEHNOVÕRGUD</t>
  </si>
  <si>
    <t>KULUDE LOEND Nr 9: MAASTIKUKUJUNDUSTÖÖD</t>
  </si>
  <si>
    <t>KULUDE LOEND Nr 10: TALIHOOLE</t>
  </si>
  <si>
    <t>KANTUD KOGU SUMMASSE</t>
  </si>
  <si>
    <t xml:space="preserve">Ajutised tööd (sh. objektikontorid, ajutised teed) </t>
  </si>
  <si>
    <t>40501a</t>
  </si>
  <si>
    <t>40501b</t>
  </si>
  <si>
    <t>Tihedast asfaltbetoonist segu AC 16 Surf</t>
  </si>
  <si>
    <t>h=5 cm</t>
  </si>
  <si>
    <t>h=7 cm</t>
  </si>
  <si>
    <t>Peenarde kindlustamine (purustatud kruus), fr 0/31,5</t>
  </si>
  <si>
    <t>Poorsest asfaltbetoonist kiht AC 32 Base</t>
  </si>
  <si>
    <t>Dreenkiht Tm_150</t>
  </si>
  <si>
    <r>
      <t>h</t>
    </r>
    <r>
      <rPr>
        <vertAlign val="subscript"/>
        <sz val="10"/>
        <color theme="1"/>
        <rFont val="Times New Roman"/>
        <family val="1"/>
      </rPr>
      <t>min</t>
    </r>
    <r>
      <rPr>
        <sz val="10"/>
        <color theme="1"/>
        <rFont val="Times New Roman"/>
        <family val="1"/>
        <charset val="186"/>
      </rPr>
      <t>=20 cm</t>
    </r>
  </si>
  <si>
    <r>
      <t>h</t>
    </r>
    <r>
      <rPr>
        <vertAlign val="subscript"/>
        <sz val="10"/>
        <color theme="1"/>
        <rFont val="Times New Roman"/>
        <family val="1"/>
      </rPr>
      <t>kesk</t>
    </r>
    <r>
      <rPr>
        <sz val="10"/>
        <color theme="1"/>
        <rFont val="Times New Roman"/>
        <family val="1"/>
        <charset val="186"/>
      </rPr>
      <t>=15cm</t>
    </r>
  </si>
  <si>
    <t xml:space="preserve">Oleva mulde nõlvade planeerimine ja tihendamine  </t>
  </si>
  <si>
    <t>Olemasoleva katendi freesimine</t>
  </si>
  <si>
    <t>h~12 cm</t>
  </si>
  <si>
    <t>40501c</t>
  </si>
  <si>
    <t>h=15 cm</t>
  </si>
  <si>
    <t>Killustikalus settekivikillustikust, fr 16/32 kiilumisega</t>
  </si>
  <si>
    <t>Killustikalus settekivikillustikust, fr 32/64</t>
  </si>
  <si>
    <t>h=25 cm</t>
  </si>
  <si>
    <r>
      <t>h</t>
    </r>
    <r>
      <rPr>
        <vertAlign val="subscript"/>
        <sz val="10"/>
        <color theme="1"/>
        <rFont val="Times New Roman"/>
        <family val="1"/>
      </rPr>
      <t>max</t>
    </r>
    <r>
      <rPr>
        <sz val="10"/>
        <color theme="1"/>
        <rFont val="Times New Roman"/>
        <family val="1"/>
        <charset val="186"/>
      </rPr>
      <t>=12 cm</t>
    </r>
  </si>
  <si>
    <t>Ajutine liikluskorraldus</t>
  </si>
  <si>
    <t>kogusumma</t>
  </si>
  <si>
    <t>käibemaks 24%</t>
  </si>
  <si>
    <t>KOKKU käibemaksuga 24%</t>
  </si>
  <si>
    <t>Klass III</t>
  </si>
  <si>
    <t>fr 8/12</t>
  </si>
  <si>
    <t>1x pindamine (emulsioon C67B4)</t>
  </si>
  <si>
    <t>Killustikalus settekivikillustikust, fr 16/32 (torude alus)</t>
  </si>
  <si>
    <t>Muldkeha ehitamine juurdeveetavast pinnasest</t>
  </si>
  <si>
    <t>Tm_105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</si>
</sst>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€"/>
    <numFmt numFmtId="165" formatCode="_-* #,##0\ [$€-425]_-;\-* #,##0\ [$€-425]_-;_-* &quot;-&quot;??\ [$€-425]_-;_-@_-"/>
    <numFmt numFmtId="166" formatCode="#,##0.00\ _k_r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186"/>
    </font>
    <font>
      <vertAlign val="superscript"/>
      <sz val="10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vertAlign val="subscript"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Border="1"/>
    <xf numFmtId="2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0" xfId="0" applyFont="1"/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0" xfId="0" applyFont="1"/>
    <xf numFmtId="2" fontId="1" fillId="0" borderId="0" xfId="0" applyNumberFormat="1" applyFont="1"/>
    <xf numFmtId="164" fontId="1" fillId="0" borderId="0" xfId="0" applyNumberFormat="1" applyFont="1"/>
    <xf numFmtId="0" fontId="1" fillId="0" borderId="2" xfId="0" applyFont="1" applyBorder="1"/>
    <xf numFmtId="0" fontId="3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2" fontId="1" fillId="0" borderId="3" xfId="0" applyNumberFormat="1" applyFont="1" applyBorder="1"/>
    <xf numFmtId="164" fontId="1" fillId="0" borderId="3" xfId="0" applyNumberFormat="1" applyFont="1" applyBorder="1"/>
    <xf numFmtId="0" fontId="1" fillId="0" borderId="5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/>
    <xf numFmtId="164" fontId="1" fillId="0" borderId="1" xfId="0" applyNumberFormat="1" applyFont="1" applyBorder="1"/>
    <xf numFmtId="0" fontId="1" fillId="0" borderId="5" xfId="0" applyFont="1" applyBorder="1" applyAlignment="1">
      <alignment horizontal="center" vertical="center" wrapText="1"/>
    </xf>
    <xf numFmtId="2" fontId="1" fillId="0" borderId="5" xfId="0" applyNumberFormat="1" applyFont="1" applyBorder="1"/>
    <xf numFmtId="164" fontId="1" fillId="0" borderId="5" xfId="0" applyNumberFormat="1" applyFont="1" applyBorder="1" applyAlignment="1">
      <alignment horizontal="right"/>
    </xf>
    <xf numFmtId="164" fontId="4" fillId="0" borderId="5" xfId="0" applyNumberFormat="1" applyFont="1" applyBorder="1"/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164" fontId="1" fillId="0" borderId="5" xfId="0" applyNumberFormat="1" applyFont="1" applyBorder="1"/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right"/>
    </xf>
    <xf numFmtId="164" fontId="4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wrapText="1"/>
    </xf>
    <xf numFmtId="3" fontId="7" fillId="0" borderId="0" xfId="0" applyNumberFormat="1" applyFont="1" applyAlignment="1">
      <alignment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3" fontId="7" fillId="0" borderId="0" xfId="0" applyNumberFormat="1" applyFont="1" applyAlignment="1">
      <alignment horizontal="center" wrapText="1"/>
    </xf>
    <xf numFmtId="166" fontId="7" fillId="0" borderId="0" xfId="0" applyNumberFormat="1" applyFont="1" applyAlignment="1">
      <alignment horizontal="right" wrapText="1"/>
    </xf>
    <xf numFmtId="0" fontId="1" fillId="0" borderId="6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2" fontId="1" fillId="0" borderId="6" xfId="0" applyNumberFormat="1" applyFont="1" applyBorder="1"/>
    <xf numFmtId="164" fontId="1" fillId="0" borderId="6" xfId="0" applyNumberFormat="1" applyFont="1" applyBorder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0" borderId="2" xfId="0" applyNumberFormat="1" applyFont="1" applyBorder="1"/>
    <xf numFmtId="164" fontId="1" fillId="0" borderId="2" xfId="0" applyNumberFormat="1" applyFont="1" applyBorder="1"/>
    <xf numFmtId="0" fontId="7" fillId="0" borderId="3" xfId="0" applyFont="1" applyBorder="1" applyAlignment="1">
      <alignment horizontal="right" wrapText="1"/>
    </xf>
    <xf numFmtId="165" fontId="8" fillId="0" borderId="3" xfId="0" applyNumberFormat="1" applyFont="1" applyBorder="1" applyAlignment="1">
      <alignment horizontal="center" wrapText="1"/>
    </xf>
    <xf numFmtId="0" fontId="7" fillId="0" borderId="3" xfId="0" applyFont="1" applyBorder="1" applyAlignment="1">
      <alignment horizontal="left" wrapText="1"/>
    </xf>
    <xf numFmtId="0" fontId="8" fillId="0" borderId="3" xfId="0" applyFont="1" applyBorder="1" applyAlignment="1">
      <alignment horizontal="right" wrapText="1"/>
    </xf>
    <xf numFmtId="0" fontId="6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5"/>
  <sheetViews>
    <sheetView tabSelected="1" zoomScale="130" zoomScaleNormal="130" workbookViewId="0">
      <selection activeCell="I20" sqref="I20:N30"/>
    </sheetView>
  </sheetViews>
  <sheetFormatPr defaultColWidth="9.140625" defaultRowHeight="12.75" x14ac:dyDescent="0.2"/>
  <cols>
    <col min="1" max="1" width="7.85546875" style="4" customWidth="1"/>
    <col min="2" max="2" width="47.42578125" style="4" customWidth="1"/>
    <col min="3" max="3" width="13.85546875" style="4" customWidth="1"/>
    <col min="4" max="4" width="10.28515625" style="44" customWidth="1"/>
    <col min="5" max="5" width="8.140625" style="8" customWidth="1"/>
    <col min="6" max="6" width="8.28515625" style="9" customWidth="1"/>
    <col min="7" max="7" width="10.42578125" style="9" customWidth="1"/>
    <col min="8" max="16384" width="9.140625" style="4"/>
  </cols>
  <sheetData>
    <row r="1" spans="1:7" ht="15.6" customHeight="1" x14ac:dyDescent="0.2"/>
    <row r="2" spans="1:7" ht="15.6" customHeight="1" thickBot="1" x14ac:dyDescent="0.25">
      <c r="A2" s="1" t="s">
        <v>0</v>
      </c>
      <c r="B2" s="1" t="s">
        <v>1</v>
      </c>
      <c r="C2" s="1" t="s">
        <v>2</v>
      </c>
      <c r="D2" s="45" t="s">
        <v>3</v>
      </c>
      <c r="E2" s="2" t="s">
        <v>4</v>
      </c>
      <c r="F2" s="3" t="s">
        <v>5</v>
      </c>
      <c r="G2" s="3" t="s">
        <v>6</v>
      </c>
    </row>
    <row r="3" spans="1:7" ht="15.6" customHeight="1" thickTop="1" x14ac:dyDescent="0.2">
      <c r="E3" s="5"/>
      <c r="F3" s="6"/>
      <c r="G3" s="6"/>
    </row>
    <row r="4" spans="1:7" ht="15.6" customHeight="1" x14ac:dyDescent="0.25">
      <c r="A4" s="7" t="s">
        <v>7</v>
      </c>
    </row>
    <row r="5" spans="1:7" ht="15.6" customHeight="1" thickBot="1" x14ac:dyDescent="0.25">
      <c r="A5" s="10" t="s">
        <v>0</v>
      </c>
      <c r="B5" s="10" t="s">
        <v>1</v>
      </c>
      <c r="C5" s="1" t="s">
        <v>2</v>
      </c>
      <c r="D5" s="45" t="s">
        <v>3</v>
      </c>
      <c r="E5" s="2" t="s">
        <v>4</v>
      </c>
      <c r="F5" s="3" t="s">
        <v>5</v>
      </c>
      <c r="G5" s="3" t="s">
        <v>6</v>
      </c>
    </row>
    <row r="6" spans="1:7" ht="15.6" customHeight="1" thickTop="1" x14ac:dyDescent="0.2">
      <c r="A6" s="11">
        <v>10201</v>
      </c>
      <c r="B6" s="11" t="s">
        <v>8</v>
      </c>
      <c r="C6" s="12"/>
      <c r="D6" s="29" t="s">
        <v>9</v>
      </c>
      <c r="E6" s="13">
        <v>1</v>
      </c>
      <c r="F6" s="14"/>
      <c r="G6" s="14"/>
    </row>
    <row r="7" spans="1:7" ht="15.6" customHeight="1" x14ac:dyDescent="0.2">
      <c r="A7" s="11">
        <v>10202</v>
      </c>
      <c r="B7" s="11" t="s">
        <v>10</v>
      </c>
      <c r="C7" s="12"/>
      <c r="D7" s="29" t="s">
        <v>9</v>
      </c>
      <c r="E7" s="13">
        <v>1</v>
      </c>
      <c r="F7" s="14"/>
      <c r="G7" s="14"/>
    </row>
    <row r="8" spans="1:7" ht="15.6" customHeight="1" x14ac:dyDescent="0.2">
      <c r="A8" s="11">
        <v>10204</v>
      </c>
      <c r="B8" s="11" t="s">
        <v>11</v>
      </c>
      <c r="C8" s="12"/>
      <c r="D8" s="29" t="s">
        <v>9</v>
      </c>
      <c r="E8" s="13">
        <v>1</v>
      </c>
      <c r="F8" s="14"/>
      <c r="G8" s="14"/>
    </row>
    <row r="9" spans="1:7" ht="15.6" customHeight="1" x14ac:dyDescent="0.2">
      <c r="A9" s="11">
        <v>10210</v>
      </c>
      <c r="B9" s="11" t="s">
        <v>45</v>
      </c>
      <c r="C9" s="12"/>
      <c r="D9" s="29" t="s">
        <v>9</v>
      </c>
      <c r="E9" s="13">
        <v>1</v>
      </c>
      <c r="F9" s="14"/>
      <c r="G9" s="14"/>
    </row>
    <row r="10" spans="1:7" ht="15.6" customHeight="1" x14ac:dyDescent="0.2">
      <c r="A10" s="11">
        <v>10211</v>
      </c>
      <c r="B10" s="11" t="s">
        <v>12</v>
      </c>
      <c r="C10" s="12"/>
      <c r="D10" s="29" t="s">
        <v>9</v>
      </c>
      <c r="E10" s="13">
        <v>1</v>
      </c>
      <c r="F10" s="14"/>
      <c r="G10" s="14"/>
    </row>
    <row r="11" spans="1:7" ht="15.6" customHeight="1" x14ac:dyDescent="0.2">
      <c r="A11" s="11">
        <v>10212</v>
      </c>
      <c r="B11" s="11" t="s">
        <v>13</v>
      </c>
      <c r="C11" s="12"/>
      <c r="D11" s="29" t="s">
        <v>9</v>
      </c>
      <c r="E11" s="13">
        <v>1</v>
      </c>
      <c r="F11" s="14"/>
      <c r="G11" s="14"/>
    </row>
    <row r="12" spans="1:7" ht="15.6" customHeight="1" thickBot="1" x14ac:dyDescent="0.25">
      <c r="A12" s="17"/>
      <c r="B12" s="17"/>
      <c r="C12" s="17"/>
      <c r="D12" s="18"/>
      <c r="E12" s="19"/>
      <c r="F12" s="20"/>
      <c r="G12" s="20"/>
    </row>
    <row r="13" spans="1:7" ht="15.6" customHeight="1" thickTop="1" x14ac:dyDescent="0.2">
      <c r="A13" s="15"/>
      <c r="B13" s="15"/>
      <c r="C13" s="15"/>
      <c r="D13" s="21"/>
      <c r="E13" s="22"/>
      <c r="F13" s="23" t="s">
        <v>14</v>
      </c>
      <c r="G13" s="24">
        <f>SUM(G6:G12)</f>
        <v>0</v>
      </c>
    </row>
    <row r="14" spans="1:7" ht="15.6" customHeight="1" x14ac:dyDescent="0.2">
      <c r="A14" s="25"/>
      <c r="B14" s="25"/>
      <c r="C14" s="25"/>
      <c r="D14" s="26"/>
    </row>
    <row r="15" spans="1:7" ht="15.6" customHeight="1" x14ac:dyDescent="0.25">
      <c r="A15" s="7" t="s">
        <v>15</v>
      </c>
    </row>
    <row r="16" spans="1:7" ht="15.6" customHeight="1" thickBot="1" x14ac:dyDescent="0.25">
      <c r="A16" s="1" t="s">
        <v>0</v>
      </c>
      <c r="B16" s="1" t="s">
        <v>1</v>
      </c>
      <c r="C16" s="1" t="s">
        <v>2</v>
      </c>
      <c r="D16" s="45" t="s">
        <v>3</v>
      </c>
      <c r="E16" s="2" t="s">
        <v>4</v>
      </c>
      <c r="F16" s="3" t="s">
        <v>5</v>
      </c>
      <c r="G16" s="3" t="s">
        <v>6</v>
      </c>
    </row>
    <row r="17" spans="1:7" ht="15.6" customHeight="1" thickTop="1" x14ac:dyDescent="0.2">
      <c r="A17" s="15">
        <v>20101</v>
      </c>
      <c r="B17" s="15" t="s">
        <v>16</v>
      </c>
      <c r="C17" s="15"/>
      <c r="D17" s="21" t="s">
        <v>9</v>
      </c>
      <c r="E17" s="22">
        <v>1</v>
      </c>
      <c r="F17" s="27"/>
      <c r="G17" s="27"/>
    </row>
    <row r="18" spans="1:7" ht="15.6" customHeight="1" x14ac:dyDescent="0.2">
      <c r="A18" s="16">
        <v>20212</v>
      </c>
      <c r="B18" s="28" t="s">
        <v>18</v>
      </c>
      <c r="C18" s="28"/>
      <c r="D18" s="29" t="s">
        <v>17</v>
      </c>
      <c r="E18" s="13">
        <v>1050</v>
      </c>
      <c r="F18" s="14"/>
      <c r="G18" s="14"/>
    </row>
    <row r="19" spans="1:7" ht="15.6" customHeight="1" thickBot="1" x14ac:dyDescent="0.25">
      <c r="A19" s="17"/>
      <c r="B19" s="17"/>
      <c r="C19" s="17"/>
      <c r="D19" s="18"/>
      <c r="E19" s="19"/>
      <c r="F19" s="20"/>
      <c r="G19" s="20"/>
    </row>
    <row r="20" spans="1:7" ht="15.6" customHeight="1" thickTop="1" x14ac:dyDescent="0.2">
      <c r="A20" s="15"/>
      <c r="B20" s="15"/>
      <c r="C20" s="15"/>
      <c r="D20" s="21"/>
      <c r="E20" s="22"/>
      <c r="F20" s="23" t="s">
        <v>14</v>
      </c>
      <c r="G20" s="24">
        <f>SUM(G19:G19)</f>
        <v>0</v>
      </c>
    </row>
    <row r="21" spans="1:7" ht="15.6" customHeight="1" x14ac:dyDescent="0.2">
      <c r="A21" s="25"/>
      <c r="B21" s="25"/>
      <c r="C21" s="25"/>
      <c r="D21" s="26"/>
    </row>
    <row r="22" spans="1:7" ht="15.6" customHeight="1" x14ac:dyDescent="0.25">
      <c r="A22" s="7" t="s">
        <v>20</v>
      </c>
    </row>
    <row r="23" spans="1:7" ht="15.6" customHeight="1" thickBot="1" x14ac:dyDescent="0.25">
      <c r="A23" s="1" t="s">
        <v>0</v>
      </c>
      <c r="B23" s="1" t="s">
        <v>1</v>
      </c>
      <c r="C23" s="1" t="s">
        <v>2</v>
      </c>
      <c r="D23" s="45" t="s">
        <v>3</v>
      </c>
      <c r="E23" s="2" t="s">
        <v>4</v>
      </c>
      <c r="F23" s="3" t="s">
        <v>5</v>
      </c>
      <c r="G23" s="3" t="s">
        <v>6</v>
      </c>
    </row>
    <row r="24" spans="1:7" ht="15.6" customHeight="1" thickTop="1" x14ac:dyDescent="0.2">
      <c r="A24" s="16">
        <v>30101</v>
      </c>
      <c r="B24" s="16" t="s">
        <v>21</v>
      </c>
      <c r="C24" s="16" t="s">
        <v>55</v>
      </c>
      <c r="D24" s="29" t="s">
        <v>19</v>
      </c>
      <c r="E24" s="13">
        <v>37.5</v>
      </c>
      <c r="F24" s="14"/>
      <c r="G24" s="14"/>
    </row>
    <row r="25" spans="1:7" ht="15.6" customHeight="1" x14ac:dyDescent="0.2">
      <c r="A25" s="16">
        <v>30103</v>
      </c>
      <c r="B25" s="28" t="s">
        <v>22</v>
      </c>
      <c r="C25" s="28"/>
      <c r="D25" s="29" t="s">
        <v>19</v>
      </c>
      <c r="E25" s="13">
        <v>602</v>
      </c>
      <c r="F25" s="14"/>
      <c r="G25" s="14"/>
    </row>
    <row r="26" spans="1:7" ht="15.6" customHeight="1" x14ac:dyDescent="0.2">
      <c r="A26" s="16">
        <v>30402</v>
      </c>
      <c r="B26" s="28" t="s">
        <v>73</v>
      </c>
      <c r="C26" s="28" t="s">
        <v>74</v>
      </c>
      <c r="D26" s="29" t="s">
        <v>19</v>
      </c>
      <c r="E26" s="13">
        <v>445.50000000000006</v>
      </c>
      <c r="F26" s="14"/>
      <c r="G26" s="14"/>
    </row>
    <row r="27" spans="1:7" ht="15.6" customHeight="1" x14ac:dyDescent="0.2">
      <c r="A27" s="16">
        <v>30501</v>
      </c>
      <c r="B27" s="16" t="s">
        <v>53</v>
      </c>
      <c r="C27" s="16" t="s">
        <v>54</v>
      </c>
      <c r="D27" s="29" t="s">
        <v>17</v>
      </c>
      <c r="E27" s="13">
        <v>230</v>
      </c>
      <c r="F27" s="14"/>
      <c r="G27" s="14"/>
    </row>
    <row r="28" spans="1:7" ht="15.6" customHeight="1" x14ac:dyDescent="0.2">
      <c r="A28" s="47">
        <v>30601</v>
      </c>
      <c r="B28" s="28" t="s">
        <v>56</v>
      </c>
      <c r="C28" s="47"/>
      <c r="D28" s="29" t="s">
        <v>17</v>
      </c>
      <c r="E28" s="49">
        <v>175</v>
      </c>
      <c r="F28" s="50"/>
      <c r="G28" s="50"/>
    </row>
    <row r="29" spans="1:7" ht="15.6" customHeight="1" thickBot="1" x14ac:dyDescent="0.25">
      <c r="A29" s="17"/>
      <c r="B29" s="17"/>
      <c r="C29" s="17"/>
      <c r="D29" s="18"/>
      <c r="E29" s="19"/>
      <c r="F29" s="20"/>
      <c r="G29" s="20"/>
    </row>
    <row r="30" spans="1:7" ht="15.6" customHeight="1" thickTop="1" x14ac:dyDescent="0.2">
      <c r="A30" s="15"/>
      <c r="B30" s="15"/>
      <c r="C30" s="15"/>
      <c r="D30" s="21"/>
      <c r="E30" s="22"/>
      <c r="F30" s="23" t="s">
        <v>14</v>
      </c>
      <c r="G30" s="24">
        <f>SUM(G24:G29)</f>
        <v>0</v>
      </c>
    </row>
    <row r="31" spans="1:7" ht="15.6" customHeight="1" x14ac:dyDescent="0.2">
      <c r="A31" s="25"/>
      <c r="B31" s="25"/>
      <c r="C31" s="25"/>
      <c r="D31" s="26"/>
      <c r="F31" s="30"/>
      <c r="G31" s="31"/>
    </row>
    <row r="32" spans="1:7" ht="15.6" customHeight="1" x14ac:dyDescent="0.25">
      <c r="A32" s="7" t="s">
        <v>23</v>
      </c>
      <c r="B32" s="25"/>
      <c r="C32" s="25"/>
      <c r="D32" s="26"/>
    </row>
    <row r="33" spans="1:7" ht="15.6" customHeight="1" thickBot="1" x14ac:dyDescent="0.25">
      <c r="A33" s="1" t="s">
        <v>0</v>
      </c>
      <c r="B33" s="1" t="s">
        <v>1</v>
      </c>
      <c r="C33" s="1" t="s">
        <v>2</v>
      </c>
      <c r="D33" s="45" t="s">
        <v>3</v>
      </c>
      <c r="E33" s="2" t="s">
        <v>4</v>
      </c>
      <c r="F33" s="3" t="s">
        <v>5</v>
      </c>
      <c r="G33" s="3" t="s">
        <v>6</v>
      </c>
    </row>
    <row r="34" spans="1:7" ht="15.6" customHeight="1" thickTop="1" x14ac:dyDescent="0.2">
      <c r="A34" s="16">
        <v>40101</v>
      </c>
      <c r="B34" s="28" t="s">
        <v>57</v>
      </c>
      <c r="C34" s="28" t="s">
        <v>58</v>
      </c>
      <c r="D34" s="29" t="s">
        <v>17</v>
      </c>
      <c r="E34" s="13">
        <v>205</v>
      </c>
      <c r="F34" s="14"/>
      <c r="G34" s="14"/>
    </row>
    <row r="35" spans="1:7" ht="15.6" customHeight="1" x14ac:dyDescent="0.2">
      <c r="A35" s="16">
        <v>40102</v>
      </c>
      <c r="B35" s="28" t="s">
        <v>24</v>
      </c>
      <c r="C35" s="28" t="s">
        <v>49</v>
      </c>
      <c r="D35" s="29" t="s">
        <v>17</v>
      </c>
      <c r="E35" s="13">
        <v>10</v>
      </c>
      <c r="F35" s="14"/>
      <c r="G35" s="14"/>
    </row>
    <row r="36" spans="1:7" ht="15.75" x14ac:dyDescent="0.2">
      <c r="A36" s="16" t="s">
        <v>46</v>
      </c>
      <c r="B36" s="28" t="s">
        <v>62</v>
      </c>
      <c r="C36" s="16" t="s">
        <v>63</v>
      </c>
      <c r="D36" s="29" t="s">
        <v>17</v>
      </c>
      <c r="E36" s="13">
        <v>230.4</v>
      </c>
      <c r="F36" s="14"/>
      <c r="G36" s="14"/>
    </row>
    <row r="37" spans="1:7" ht="15.75" x14ac:dyDescent="0.2">
      <c r="A37" s="16" t="s">
        <v>47</v>
      </c>
      <c r="B37" s="28" t="s">
        <v>61</v>
      </c>
      <c r="C37" s="16" t="s">
        <v>60</v>
      </c>
      <c r="D37" s="29" t="s">
        <v>17</v>
      </c>
      <c r="E37" s="13">
        <v>226</v>
      </c>
      <c r="F37" s="14"/>
      <c r="G37" s="14"/>
    </row>
    <row r="38" spans="1:7" ht="15.75" x14ac:dyDescent="0.2">
      <c r="A38" s="16" t="s">
        <v>59</v>
      </c>
      <c r="B38" s="28" t="s">
        <v>72</v>
      </c>
      <c r="C38" s="16" t="s">
        <v>60</v>
      </c>
      <c r="D38" s="29" t="s">
        <v>17</v>
      </c>
      <c r="E38" s="13">
        <v>104.755</v>
      </c>
      <c r="F38" s="14"/>
      <c r="G38" s="14"/>
    </row>
    <row r="39" spans="1:7" ht="15.6" customHeight="1" x14ac:dyDescent="0.2">
      <c r="A39" s="16">
        <v>43002</v>
      </c>
      <c r="B39" s="16" t="s">
        <v>48</v>
      </c>
      <c r="C39" s="16" t="s">
        <v>49</v>
      </c>
      <c r="D39" s="29" t="s">
        <v>17</v>
      </c>
      <c r="E39" s="13">
        <v>215</v>
      </c>
      <c r="F39" s="14"/>
      <c r="G39" s="14"/>
    </row>
    <row r="40" spans="1:7" ht="15.6" customHeight="1" x14ac:dyDescent="0.2">
      <c r="A40" s="16">
        <v>43003</v>
      </c>
      <c r="B40" s="16" t="s">
        <v>52</v>
      </c>
      <c r="C40" s="16" t="s">
        <v>50</v>
      </c>
      <c r="D40" s="29" t="s">
        <v>17</v>
      </c>
      <c r="E40" s="13">
        <v>207</v>
      </c>
      <c r="F40" s="14"/>
      <c r="G40" s="14"/>
    </row>
    <row r="41" spans="1:7" ht="15.6" customHeight="1" x14ac:dyDescent="0.2">
      <c r="A41" s="16">
        <v>44001</v>
      </c>
      <c r="B41" s="16" t="s">
        <v>71</v>
      </c>
      <c r="C41" s="16" t="s">
        <v>70</v>
      </c>
      <c r="D41" s="29" t="s">
        <v>17</v>
      </c>
      <c r="E41" s="13">
        <v>215</v>
      </c>
      <c r="F41" s="14"/>
      <c r="G41" s="14"/>
    </row>
    <row r="42" spans="1:7" ht="15.75" x14ac:dyDescent="0.2">
      <c r="A42" s="16">
        <v>44501</v>
      </c>
      <c r="B42" s="16" t="s">
        <v>51</v>
      </c>
      <c r="C42" s="28" t="s">
        <v>64</v>
      </c>
      <c r="D42" s="29" t="s">
        <v>17</v>
      </c>
      <c r="E42" s="13">
        <v>22</v>
      </c>
      <c r="F42" s="14"/>
      <c r="G42" s="14"/>
    </row>
    <row r="43" spans="1:7" ht="15.6" customHeight="1" thickBot="1" x14ac:dyDescent="0.25">
      <c r="A43" s="17"/>
      <c r="B43" s="32"/>
      <c r="C43" s="32"/>
      <c r="D43" s="18"/>
      <c r="E43" s="19"/>
      <c r="F43" s="20"/>
      <c r="G43" s="20"/>
    </row>
    <row r="44" spans="1:7" ht="15.6" customHeight="1" thickTop="1" x14ac:dyDescent="0.2">
      <c r="A44" s="15"/>
      <c r="B44" s="15"/>
      <c r="C44" s="15"/>
      <c r="D44" s="21"/>
      <c r="E44" s="22"/>
      <c r="F44" s="23" t="s">
        <v>14</v>
      </c>
      <c r="G44" s="24">
        <f>SUM(G34:G43)</f>
        <v>0</v>
      </c>
    </row>
    <row r="45" spans="1:7" ht="15.6" customHeight="1" x14ac:dyDescent="0.2">
      <c r="A45" s="25"/>
      <c r="B45" s="33"/>
      <c r="C45" s="33"/>
      <c r="D45" s="26"/>
    </row>
    <row r="46" spans="1:7" ht="15.6" customHeight="1" x14ac:dyDescent="0.25">
      <c r="A46" s="7" t="s">
        <v>25</v>
      </c>
      <c r="B46" s="33"/>
      <c r="C46" s="33"/>
      <c r="D46" s="26"/>
    </row>
    <row r="47" spans="1:7" ht="15.6" customHeight="1" thickBot="1" x14ac:dyDescent="0.25">
      <c r="A47" s="1" t="s">
        <v>0</v>
      </c>
      <c r="B47" s="1" t="s">
        <v>1</v>
      </c>
      <c r="C47" s="1" t="s">
        <v>2</v>
      </c>
      <c r="D47" s="45" t="s">
        <v>3</v>
      </c>
      <c r="E47" s="2" t="s">
        <v>4</v>
      </c>
      <c r="F47" s="3" t="s">
        <v>5</v>
      </c>
      <c r="G47" s="3" t="s">
        <v>6</v>
      </c>
    </row>
    <row r="48" spans="1:7" ht="15.6" customHeight="1" thickTop="1" thickBot="1" x14ac:dyDescent="0.25">
      <c r="A48" s="17"/>
      <c r="B48" s="17"/>
      <c r="C48" s="17"/>
      <c r="D48" s="18"/>
      <c r="E48" s="19"/>
      <c r="F48" s="20"/>
      <c r="G48" s="20"/>
    </row>
    <row r="49" spans="1:7" ht="15.6" customHeight="1" thickTop="1" x14ac:dyDescent="0.2">
      <c r="A49" s="15"/>
      <c r="B49" s="15"/>
      <c r="C49" s="15"/>
      <c r="D49" s="21"/>
      <c r="E49" s="22"/>
      <c r="F49" s="23" t="s">
        <v>14</v>
      </c>
      <c r="G49" s="24">
        <f>SUM(G48:G48)</f>
        <v>0</v>
      </c>
    </row>
    <row r="50" spans="1:7" ht="15.6" customHeight="1" x14ac:dyDescent="0.2">
      <c r="A50" s="25"/>
      <c r="B50" s="25"/>
      <c r="C50" s="25"/>
      <c r="D50" s="26"/>
    </row>
    <row r="51" spans="1:7" ht="15.6" customHeight="1" x14ac:dyDescent="0.25">
      <c r="A51" s="7" t="s">
        <v>26</v>
      </c>
    </row>
    <row r="52" spans="1:7" ht="15.6" customHeight="1" thickBot="1" x14ac:dyDescent="0.25">
      <c r="A52" s="1" t="s">
        <v>0</v>
      </c>
      <c r="B52" s="1" t="s">
        <v>1</v>
      </c>
      <c r="C52" s="1" t="s">
        <v>2</v>
      </c>
      <c r="D52" s="45" t="s">
        <v>3</v>
      </c>
      <c r="E52" s="2" t="s">
        <v>4</v>
      </c>
      <c r="F52" s="3" t="s">
        <v>5</v>
      </c>
      <c r="G52" s="3" t="s">
        <v>6</v>
      </c>
    </row>
    <row r="53" spans="1:7" ht="15.6" customHeight="1" thickTop="1" thickBot="1" x14ac:dyDescent="0.25">
      <c r="A53" s="17"/>
      <c r="B53" s="17"/>
      <c r="C53" s="17"/>
      <c r="D53" s="18"/>
      <c r="E53" s="19"/>
      <c r="F53" s="20"/>
      <c r="G53" s="20"/>
    </row>
    <row r="54" spans="1:7" ht="15.6" customHeight="1" thickTop="1" x14ac:dyDescent="0.2">
      <c r="A54" s="15"/>
      <c r="B54" s="15"/>
      <c r="C54" s="15"/>
      <c r="D54" s="21"/>
      <c r="E54" s="22"/>
      <c r="F54" s="23" t="s">
        <v>14</v>
      </c>
      <c r="G54" s="24">
        <f>SUM(G53:G53)</f>
        <v>0</v>
      </c>
    </row>
    <row r="55" spans="1:7" ht="15.6" customHeight="1" x14ac:dyDescent="0.2">
      <c r="A55" s="25"/>
      <c r="B55" s="25"/>
      <c r="C55" s="25"/>
      <c r="D55" s="26"/>
    </row>
    <row r="56" spans="1:7" ht="15.6" customHeight="1" x14ac:dyDescent="0.25">
      <c r="A56" s="7" t="s">
        <v>27</v>
      </c>
    </row>
    <row r="57" spans="1:7" ht="15.6" customHeight="1" thickBot="1" x14ac:dyDescent="0.25">
      <c r="A57" s="1" t="s">
        <v>0</v>
      </c>
      <c r="B57" s="1" t="s">
        <v>1</v>
      </c>
      <c r="C57" s="1" t="s">
        <v>2</v>
      </c>
      <c r="D57" s="45" t="s">
        <v>3</v>
      </c>
      <c r="E57" s="2" t="s">
        <v>4</v>
      </c>
      <c r="F57" s="3" t="s">
        <v>5</v>
      </c>
      <c r="G57" s="3" t="s">
        <v>6</v>
      </c>
    </row>
    <row r="58" spans="1:7" ht="15.6" customHeight="1" thickTop="1" x14ac:dyDescent="0.2">
      <c r="A58" s="16">
        <v>70202</v>
      </c>
      <c r="B58" s="16" t="s">
        <v>28</v>
      </c>
      <c r="C58" s="16"/>
      <c r="D58" s="29" t="s">
        <v>17</v>
      </c>
      <c r="E58" s="13">
        <v>6.3900000000000006</v>
      </c>
      <c r="F58" s="14"/>
      <c r="G58" s="14"/>
    </row>
    <row r="59" spans="1:7" ht="15.6" customHeight="1" x14ac:dyDescent="0.2">
      <c r="A59" s="47">
        <v>70901</v>
      </c>
      <c r="B59" s="47" t="s">
        <v>65</v>
      </c>
      <c r="C59" s="47"/>
      <c r="D59" s="48" t="s">
        <v>66</v>
      </c>
      <c r="E59" s="49">
        <v>1</v>
      </c>
      <c r="F59" s="50"/>
      <c r="G59" s="50"/>
    </row>
    <row r="60" spans="1:7" ht="15.6" customHeight="1" thickBot="1" x14ac:dyDescent="0.25">
      <c r="A60" s="17"/>
      <c r="B60" s="17"/>
      <c r="C60" s="17"/>
      <c r="D60" s="18"/>
      <c r="E60" s="19"/>
      <c r="F60" s="20"/>
      <c r="G60" s="20"/>
    </row>
    <row r="61" spans="1:7" ht="15.6" customHeight="1" thickTop="1" x14ac:dyDescent="0.2">
      <c r="A61" s="15"/>
      <c r="B61" s="15"/>
      <c r="C61" s="15"/>
      <c r="D61" s="21"/>
      <c r="E61" s="22"/>
      <c r="F61" s="23" t="s">
        <v>14</v>
      </c>
      <c r="G61" s="24">
        <f>SUM(G58:G60)</f>
        <v>0</v>
      </c>
    </row>
    <row r="62" spans="1:7" ht="15.6" customHeight="1" x14ac:dyDescent="0.2">
      <c r="A62" s="25"/>
      <c r="B62" s="25"/>
      <c r="C62" s="25"/>
      <c r="D62" s="26"/>
    </row>
    <row r="63" spans="1:7" ht="15.6" customHeight="1" x14ac:dyDescent="0.25">
      <c r="A63" s="7" t="s">
        <v>29</v>
      </c>
    </row>
    <row r="64" spans="1:7" ht="15.6" customHeight="1" thickBot="1" x14ac:dyDescent="0.25">
      <c r="A64" s="1" t="s">
        <v>0</v>
      </c>
      <c r="B64" s="1" t="s">
        <v>1</v>
      </c>
      <c r="C64" s="1" t="s">
        <v>2</v>
      </c>
      <c r="D64" s="45" t="s">
        <v>3</v>
      </c>
      <c r="E64" s="2" t="s">
        <v>4</v>
      </c>
      <c r="F64" s="3" t="s">
        <v>5</v>
      </c>
      <c r="G64" s="3" t="s">
        <v>6</v>
      </c>
    </row>
    <row r="65" spans="1:7" ht="15.6" customHeight="1" thickTop="1" thickBot="1" x14ac:dyDescent="0.25">
      <c r="A65" s="17"/>
      <c r="B65" s="17"/>
      <c r="C65" s="17"/>
      <c r="D65" s="18"/>
      <c r="E65" s="19"/>
      <c r="F65" s="20"/>
      <c r="G65" s="20"/>
    </row>
    <row r="66" spans="1:7" ht="15.6" customHeight="1" thickTop="1" x14ac:dyDescent="0.2">
      <c r="A66" s="15"/>
      <c r="B66" s="15"/>
      <c r="C66" s="15"/>
      <c r="D66" s="21"/>
      <c r="E66" s="22"/>
      <c r="F66" s="23" t="s">
        <v>14</v>
      </c>
      <c r="G66" s="24">
        <f>SUM(G65:G65)</f>
        <v>0</v>
      </c>
    </row>
    <row r="67" spans="1:7" ht="15.6" customHeight="1" x14ac:dyDescent="0.2">
      <c r="A67" s="25"/>
      <c r="B67" s="25"/>
      <c r="C67" s="25"/>
      <c r="D67" s="26"/>
      <c r="F67" s="30"/>
      <c r="G67" s="31"/>
    </row>
    <row r="68" spans="1:7" ht="15.6" customHeight="1" x14ac:dyDescent="0.25">
      <c r="A68" s="7" t="s">
        <v>30</v>
      </c>
    </row>
    <row r="69" spans="1:7" ht="15.6" customHeight="1" thickBot="1" x14ac:dyDescent="0.25">
      <c r="A69" s="1" t="s">
        <v>0</v>
      </c>
      <c r="B69" s="1" t="s">
        <v>1</v>
      </c>
      <c r="C69" s="1" t="s">
        <v>2</v>
      </c>
      <c r="D69" s="45" t="s">
        <v>3</v>
      </c>
      <c r="E69" s="2" t="s">
        <v>4</v>
      </c>
      <c r="F69" s="3" t="s">
        <v>5</v>
      </c>
      <c r="G69" s="3" t="s">
        <v>6</v>
      </c>
    </row>
    <row r="70" spans="1:7" ht="15.6" customHeight="1" thickTop="1" x14ac:dyDescent="0.2">
      <c r="A70" s="15">
        <v>90201</v>
      </c>
      <c r="B70" s="15" t="s">
        <v>31</v>
      </c>
      <c r="C70" s="15" t="s">
        <v>69</v>
      </c>
      <c r="D70" s="21" t="s">
        <v>17</v>
      </c>
      <c r="E70" s="22">
        <v>250</v>
      </c>
      <c r="F70" s="27"/>
      <c r="G70" s="27"/>
    </row>
    <row r="71" spans="1:7" ht="15.6" customHeight="1" thickBot="1" x14ac:dyDescent="0.25">
      <c r="A71" s="40"/>
      <c r="B71" s="40"/>
      <c r="C71" s="40"/>
      <c r="D71" s="41"/>
      <c r="E71" s="42"/>
      <c r="F71" s="43"/>
      <c r="G71" s="43"/>
    </row>
    <row r="72" spans="1:7" ht="15.6" customHeight="1" thickTop="1" x14ac:dyDescent="0.2">
      <c r="A72" s="15"/>
      <c r="B72" s="15"/>
      <c r="C72" s="15"/>
      <c r="D72" s="21"/>
      <c r="E72" s="22"/>
      <c r="F72" s="23" t="s">
        <v>14</v>
      </c>
      <c r="G72" s="24">
        <f>SUM(G70:G71)</f>
        <v>0</v>
      </c>
    </row>
    <row r="73" spans="1:7" ht="15.6" customHeight="1" x14ac:dyDescent="0.2">
      <c r="A73" s="25"/>
      <c r="B73" s="25"/>
      <c r="C73" s="25"/>
      <c r="D73" s="26"/>
      <c r="F73" s="30"/>
      <c r="G73" s="31"/>
    </row>
    <row r="74" spans="1:7" ht="15.6" customHeight="1" x14ac:dyDescent="0.25">
      <c r="A74" s="7" t="s">
        <v>32</v>
      </c>
    </row>
    <row r="75" spans="1:7" ht="15.6" customHeight="1" thickBot="1" x14ac:dyDescent="0.25">
      <c r="A75" s="1" t="s">
        <v>0</v>
      </c>
      <c r="B75" s="1" t="s">
        <v>1</v>
      </c>
      <c r="C75" s="1" t="s">
        <v>2</v>
      </c>
      <c r="D75" s="45" t="s">
        <v>3</v>
      </c>
      <c r="E75" s="2" t="s">
        <v>4</v>
      </c>
      <c r="F75" s="3" t="s">
        <v>5</v>
      </c>
      <c r="G75" s="3" t="s">
        <v>6</v>
      </c>
    </row>
    <row r="76" spans="1:7" ht="15.6" customHeight="1" thickTop="1" thickBot="1" x14ac:dyDescent="0.25">
      <c r="A76" s="1"/>
      <c r="B76" s="1"/>
      <c r="C76" s="1"/>
      <c r="D76" s="45"/>
      <c r="E76" s="19"/>
      <c r="F76" s="20"/>
      <c r="G76" s="20"/>
    </row>
    <row r="77" spans="1:7" ht="15.6" customHeight="1" thickTop="1" x14ac:dyDescent="0.2">
      <c r="A77" s="15"/>
      <c r="B77" s="15"/>
      <c r="C77" s="15"/>
      <c r="D77" s="21"/>
      <c r="E77" s="22"/>
      <c r="F77" s="23" t="s">
        <v>14</v>
      </c>
      <c r="G77" s="24">
        <f>SUM(G76)</f>
        <v>0</v>
      </c>
    </row>
    <row r="78" spans="1:7" ht="15.6" customHeight="1" x14ac:dyDescent="0.2"/>
    <row r="79" spans="1:7" ht="15.6" customHeight="1" x14ac:dyDescent="0.2"/>
    <row r="80" spans="1:7" ht="15.6" customHeight="1" x14ac:dyDescent="0.25">
      <c r="A80" s="55" t="s">
        <v>33</v>
      </c>
      <c r="B80" s="55"/>
      <c r="C80" s="55"/>
      <c r="D80" s="55"/>
      <c r="E80" s="55"/>
      <c r="F80" s="34"/>
      <c r="G80" s="35"/>
    </row>
    <row r="81" spans="1:7" ht="15.6" customHeight="1" x14ac:dyDescent="0.2">
      <c r="A81" s="36"/>
      <c r="B81" s="37"/>
      <c r="C81" s="37"/>
      <c r="D81" s="46"/>
      <c r="E81" s="38"/>
      <c r="F81" s="34"/>
      <c r="G81" s="35"/>
    </row>
    <row r="82" spans="1:7" ht="15.6" customHeight="1" x14ac:dyDescent="0.2">
      <c r="A82" s="53" t="s">
        <v>34</v>
      </c>
      <c r="B82" s="53"/>
      <c r="C82" s="53"/>
      <c r="D82" s="53"/>
      <c r="E82" s="53"/>
      <c r="F82" s="52">
        <f>G13</f>
        <v>0</v>
      </c>
      <c r="G82" s="52"/>
    </row>
    <row r="83" spans="1:7" ht="15.6" customHeight="1" x14ac:dyDescent="0.2">
      <c r="A83" s="53" t="s">
        <v>35</v>
      </c>
      <c r="B83" s="53"/>
      <c r="C83" s="53"/>
      <c r="D83" s="53"/>
      <c r="E83" s="53"/>
      <c r="F83" s="52">
        <f>G20</f>
        <v>0</v>
      </c>
      <c r="G83" s="52"/>
    </row>
    <row r="84" spans="1:7" ht="15.6" customHeight="1" x14ac:dyDescent="0.2">
      <c r="A84" s="53" t="s">
        <v>36</v>
      </c>
      <c r="B84" s="53"/>
      <c r="C84" s="53"/>
      <c r="D84" s="53"/>
      <c r="E84" s="53"/>
      <c r="F84" s="52">
        <f>G30</f>
        <v>0</v>
      </c>
      <c r="G84" s="52"/>
    </row>
    <row r="85" spans="1:7" ht="15.6" customHeight="1" x14ac:dyDescent="0.2">
      <c r="A85" s="53" t="s">
        <v>37</v>
      </c>
      <c r="B85" s="53"/>
      <c r="C85" s="53"/>
      <c r="D85" s="53"/>
      <c r="E85" s="53"/>
      <c r="F85" s="52">
        <f>G44</f>
        <v>0</v>
      </c>
      <c r="G85" s="52"/>
    </row>
    <row r="86" spans="1:7" ht="15.6" customHeight="1" x14ac:dyDescent="0.2">
      <c r="A86" s="53" t="s">
        <v>38</v>
      </c>
      <c r="B86" s="53"/>
      <c r="C86" s="53"/>
      <c r="D86" s="53"/>
      <c r="E86" s="53"/>
      <c r="F86" s="52">
        <f>G49</f>
        <v>0</v>
      </c>
      <c r="G86" s="52"/>
    </row>
    <row r="87" spans="1:7" ht="15.6" customHeight="1" x14ac:dyDescent="0.2">
      <c r="A87" s="53" t="s">
        <v>39</v>
      </c>
      <c r="B87" s="53"/>
      <c r="C87" s="53"/>
      <c r="D87" s="53"/>
      <c r="E87" s="53"/>
      <c r="F87" s="52">
        <f>G54</f>
        <v>0</v>
      </c>
      <c r="G87" s="52"/>
    </row>
    <row r="88" spans="1:7" ht="15.6" customHeight="1" x14ac:dyDescent="0.2">
      <c r="A88" s="53" t="s">
        <v>40</v>
      </c>
      <c r="B88" s="53"/>
      <c r="C88" s="53"/>
      <c r="D88" s="53"/>
      <c r="E88" s="53"/>
      <c r="F88" s="52">
        <f>G61</f>
        <v>0</v>
      </c>
      <c r="G88" s="52"/>
    </row>
    <row r="89" spans="1:7" ht="15.6" customHeight="1" x14ac:dyDescent="0.2">
      <c r="A89" s="53" t="s">
        <v>41</v>
      </c>
      <c r="B89" s="53"/>
      <c r="C89" s="53"/>
      <c r="D89" s="53"/>
      <c r="E89" s="53"/>
      <c r="F89" s="52">
        <f>G66</f>
        <v>0</v>
      </c>
      <c r="G89" s="52"/>
    </row>
    <row r="90" spans="1:7" ht="15.6" customHeight="1" x14ac:dyDescent="0.2">
      <c r="A90" s="53" t="s">
        <v>42</v>
      </c>
      <c r="B90" s="53"/>
      <c r="C90" s="53"/>
      <c r="D90" s="53"/>
      <c r="E90" s="53"/>
      <c r="F90" s="52">
        <f>G72</f>
        <v>0</v>
      </c>
      <c r="G90" s="52"/>
    </row>
    <row r="91" spans="1:7" ht="15.6" customHeight="1" x14ac:dyDescent="0.2">
      <c r="A91" s="53" t="s">
        <v>43</v>
      </c>
      <c r="B91" s="53"/>
      <c r="C91" s="53"/>
      <c r="D91" s="53"/>
      <c r="E91" s="53"/>
      <c r="F91" s="52">
        <f>G77</f>
        <v>0</v>
      </c>
      <c r="G91" s="52"/>
    </row>
    <row r="92" spans="1:7" ht="15.6" customHeight="1" x14ac:dyDescent="0.2">
      <c r="A92" s="36"/>
      <c r="B92" s="37"/>
      <c r="C92" s="37"/>
      <c r="D92" s="46"/>
      <c r="E92" s="38"/>
      <c r="F92" s="39"/>
      <c r="G92" s="35"/>
    </row>
    <row r="93" spans="1:7" ht="15.6" customHeight="1" x14ac:dyDescent="0.2">
      <c r="A93" s="36"/>
      <c r="B93" s="37"/>
      <c r="C93" s="54" t="s">
        <v>44</v>
      </c>
      <c r="D93" s="54"/>
      <c r="E93" s="54"/>
      <c r="F93" s="52">
        <f>ROUND(SUM(F82:G92),2)</f>
        <v>0</v>
      </c>
      <c r="G93" s="52"/>
    </row>
    <row r="94" spans="1:7" ht="15.6" customHeight="1" x14ac:dyDescent="0.2">
      <c r="A94" s="36"/>
      <c r="B94" s="37"/>
      <c r="C94" s="51" t="s">
        <v>67</v>
      </c>
      <c r="D94" s="51"/>
      <c r="E94" s="51"/>
      <c r="F94" s="52">
        <f>ROUND((F93*1.24-F93),2)</f>
        <v>0</v>
      </c>
      <c r="G94" s="52"/>
    </row>
    <row r="95" spans="1:7" ht="15.6" customHeight="1" x14ac:dyDescent="0.2">
      <c r="A95" s="36"/>
      <c r="B95" s="37"/>
      <c r="C95" s="51" t="s">
        <v>68</v>
      </c>
      <c r="D95" s="51"/>
      <c r="E95" s="51"/>
      <c r="F95" s="52">
        <f>SUM(F93:G94)</f>
        <v>0</v>
      </c>
      <c r="G95" s="52"/>
    </row>
  </sheetData>
  <mergeCells count="27">
    <mergeCell ref="A80:E80"/>
    <mergeCell ref="A82:E82"/>
    <mergeCell ref="F82:G82"/>
    <mergeCell ref="A83:E83"/>
    <mergeCell ref="F83:G83"/>
    <mergeCell ref="A84:E84"/>
    <mergeCell ref="F84:G84"/>
    <mergeCell ref="A85:E85"/>
    <mergeCell ref="F85:G85"/>
    <mergeCell ref="A86:E86"/>
    <mergeCell ref="F86:G86"/>
    <mergeCell ref="A87:E87"/>
    <mergeCell ref="F87:G87"/>
    <mergeCell ref="A88:E88"/>
    <mergeCell ref="F88:G88"/>
    <mergeCell ref="A89:E89"/>
    <mergeCell ref="F89:G89"/>
    <mergeCell ref="C94:E94"/>
    <mergeCell ref="F94:G94"/>
    <mergeCell ref="C95:E95"/>
    <mergeCell ref="F95:G95"/>
    <mergeCell ref="A90:E90"/>
    <mergeCell ref="F90:G90"/>
    <mergeCell ref="A91:E91"/>
    <mergeCell ref="F91:G91"/>
    <mergeCell ref="C93:E93"/>
    <mergeCell ref="F93:G93"/>
  </mergeCells>
  <pageMargins left="0.7" right="0.7" top="0.75" bottom="0.75" header="0.3" footer="0.3"/>
  <pageSetup paperSize="9" scale="10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2025-08-23T09:44:41Z</dcterms:modified>
</cp:coreProperties>
</file>